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wissen von Medion PC\BSP-Dateien\"/>
    </mc:Choice>
  </mc:AlternateContent>
  <bookViews>
    <workbookView xWindow="0" yWindow="0" windowWidth="20490" windowHeight="7755"/>
  </bookViews>
  <sheets>
    <sheet name="Umsatz Bundesländer" sheetId="1" r:id="rId1"/>
    <sheet name="Umsatz Bayern 1. HJ 2016" sheetId="4" r:id="rId2"/>
  </sheets>
  <calcPr calcId="152511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C6" i="4" l="1"/>
  <c r="D6" i="4"/>
  <c r="E6" i="4"/>
  <c r="F6" i="4"/>
  <c r="G6" i="4"/>
  <c r="D3" i="1" l="1"/>
  <c r="B6" i="4" l="1"/>
  <c r="B10" i="4" s="1"/>
  <c r="B5" i="4"/>
  <c r="B7" i="1"/>
  <c r="B11" i="4" l="1"/>
</calcChain>
</file>

<file path=xl/sharedStrings.xml><?xml version="1.0" encoding="utf-8"?>
<sst xmlns="http://schemas.openxmlformats.org/spreadsheetml/2006/main" count="28" uniqueCount="27">
  <si>
    <t>Umsatz</t>
  </si>
  <si>
    <t>Anteilig</t>
  </si>
  <si>
    <t>Gesamt</t>
  </si>
  <si>
    <t>Provision</t>
  </si>
  <si>
    <t>Bayern</t>
  </si>
  <si>
    <t>Baden-Württemberg</t>
  </si>
  <si>
    <t>Hessen</t>
  </si>
  <si>
    <t>Nordrhein-Westfalen</t>
  </si>
  <si>
    <t>Umsatz nach Bundesländer</t>
  </si>
  <si>
    <t>Bundesland</t>
  </si>
  <si>
    <t>Prozentsatz</t>
  </si>
  <si>
    <t>Januar</t>
  </si>
  <si>
    <t>Februar</t>
  </si>
  <si>
    <t>März</t>
  </si>
  <si>
    <t>April</t>
  </si>
  <si>
    <t>Mai</t>
  </si>
  <si>
    <t>Juni</t>
  </si>
  <si>
    <t>Einnahmen</t>
  </si>
  <si>
    <t>Sonstiges</t>
  </si>
  <si>
    <t>Ausgaben</t>
  </si>
  <si>
    <t>Zuschüsse</t>
  </si>
  <si>
    <t>Versicherungen</t>
  </si>
  <si>
    <t>Gehaltszahlungen</t>
  </si>
  <si>
    <t>Provisionszahlungen</t>
  </si>
  <si>
    <t>Gesamtumsatz</t>
  </si>
  <si>
    <t>Umsatz Bayern 2016 1. Halbjahr</t>
  </si>
  <si>
    <t>Überschuss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</si>
</sst>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2" fillId="0" borderId="0" xfId="1" applyFont="1"/>
    <xf numFmtId="44" fontId="2" fillId="0" borderId="0" xfId="0" applyNumberFormat="1" applyFont="1"/>
    <xf numFmtId="164" fontId="0" fillId="0" borderId="0" xfId="1" applyNumberFormat="1" applyFont="1"/>
    <xf numFmtId="0" fontId="2" fillId="2" borderId="1" xfId="0" applyFont="1" applyFill="1" applyBorder="1"/>
    <xf numFmtId="0" fontId="2" fillId="0" borderId="2" xfId="0" applyFont="1" applyBorder="1"/>
    <xf numFmtId="165" fontId="0" fillId="0" borderId="2" xfId="0" applyNumberFormat="1" applyBorder="1"/>
    <xf numFmtId="165" fontId="0" fillId="0" borderId="2" xfId="0" applyNumberFormat="1" applyBorder="1" applyProtection="1">
      <protection locked="0"/>
    </xf>
    <xf numFmtId="0" fontId="5" fillId="0" borderId="3" xfId="0" applyFont="1" applyBorder="1"/>
    <xf numFmtId="165" fontId="5" fillId="0" borderId="3" xfId="0" applyNumberFormat="1" applyFont="1" applyBorder="1"/>
    <xf numFmtId="0" fontId="6" fillId="0" borderId="3" xfId="0" applyFont="1" applyBorder="1"/>
    <xf numFmtId="165" fontId="6" fillId="0" borderId="3" xfId="0" applyNumberFormat="1" applyFont="1" applyBorder="1"/>
    <xf numFmtId="0" fontId="7" fillId="0" borderId="4" xfId="0" applyFont="1" applyBorder="1"/>
    <xf numFmtId="165" fontId="7" fillId="0" borderId="4" xfId="0" applyNumberFormat="1" applyFont="1" applyBorder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50" zoomScaleNormal="25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1.28515625" bestFit="1" customWidth="1"/>
  </cols>
  <sheetData>
    <row r="1" spans="1:5" ht="18.75" x14ac:dyDescent="0.3">
      <c r="A1" s="17" t="s">
        <v>8</v>
      </c>
      <c r="B1" s="17"/>
      <c r="C1" s="17"/>
      <c r="D1" s="17"/>
      <c r="E1" s="17"/>
    </row>
    <row r="2" spans="1:5" x14ac:dyDescent="0.25">
      <c r="A2" s="1" t="s">
        <v>9</v>
      </c>
      <c r="B2" s="1" t="s">
        <v>0</v>
      </c>
      <c r="C2" s="1" t="s">
        <v>10</v>
      </c>
      <c r="D2" s="1" t="s">
        <v>3</v>
      </c>
      <c r="E2" s="1" t="s">
        <v>1</v>
      </c>
    </row>
    <row r="3" spans="1:5" x14ac:dyDescent="0.25">
      <c r="A3" t="s">
        <v>4</v>
      </c>
      <c r="B3" s="2">
        <v>332000</v>
      </c>
      <c r="C3" s="6">
        <v>2.5000000000000001E-2</v>
      </c>
      <c r="D3" s="3">
        <f>B3*C3</f>
        <v>8300</v>
      </c>
    </row>
    <row r="4" spans="1:5" x14ac:dyDescent="0.25">
      <c r="A4" t="s">
        <v>5</v>
      </c>
      <c r="B4" s="2">
        <v>230000</v>
      </c>
      <c r="C4" s="6">
        <v>0.04</v>
      </c>
      <c r="D4" s="3"/>
    </row>
    <row r="5" spans="1:5" x14ac:dyDescent="0.25">
      <c r="A5" t="s">
        <v>6</v>
      </c>
      <c r="B5" s="2">
        <v>187000</v>
      </c>
      <c r="C5" s="6">
        <v>2.5000000000000001E-2</v>
      </c>
      <c r="D5" s="3"/>
    </row>
    <row r="6" spans="1:5" x14ac:dyDescent="0.25">
      <c r="A6" t="s">
        <v>7</v>
      </c>
      <c r="B6" s="2">
        <v>262110.1</v>
      </c>
      <c r="C6" s="6">
        <v>3.5000000000000003E-2</v>
      </c>
      <c r="D6" s="3"/>
    </row>
    <row r="7" spans="1:5" x14ac:dyDescent="0.25">
      <c r="A7" s="1" t="s">
        <v>2</v>
      </c>
      <c r="B7" s="4">
        <f>SUM(B3:B6)</f>
        <v>1011110.1</v>
      </c>
      <c r="C7" s="4"/>
      <c r="D7" s="5"/>
      <c r="E7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90" zoomScaleNormal="190" workbookViewId="0">
      <selection sqref="A1:G1"/>
    </sheetView>
  </sheetViews>
  <sheetFormatPr baseColWidth="10" defaultRowHeight="15" x14ac:dyDescent="0.25"/>
  <cols>
    <col min="1" max="1" width="19.5703125" bestFit="1" customWidth="1"/>
    <col min="2" max="2" width="12.42578125" bestFit="1" customWidth="1"/>
    <col min="3" max="7" width="12.28515625" bestFit="1" customWidth="1"/>
  </cols>
  <sheetData>
    <row r="1" spans="1:7" ht="21.75" thickBot="1" x14ac:dyDescent="0.4">
      <c r="A1" s="18" t="s">
        <v>25</v>
      </c>
      <c r="B1" s="18"/>
      <c r="C1" s="18"/>
      <c r="D1" s="18"/>
      <c r="E1" s="18"/>
      <c r="F1" s="18"/>
      <c r="G1" s="18"/>
    </row>
    <row r="2" spans="1:7" ht="15.75" thickBot="1" x14ac:dyDescent="0.3">
      <c r="A2" s="7" t="s">
        <v>4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</row>
    <row r="3" spans="1:7" x14ac:dyDescent="0.25">
      <c r="A3" s="8" t="s">
        <v>24</v>
      </c>
      <c r="B3" s="9">
        <v>332000</v>
      </c>
      <c r="C3" s="9">
        <v>355211.58</v>
      </c>
      <c r="D3" s="9">
        <v>381702.01</v>
      </c>
      <c r="E3" s="9">
        <v>402369.69</v>
      </c>
      <c r="F3" s="9">
        <v>425999.97</v>
      </c>
      <c r="G3" s="10">
        <v>415666.65</v>
      </c>
    </row>
    <row r="4" spans="1:7" x14ac:dyDescent="0.25">
      <c r="A4" s="8" t="s">
        <v>20</v>
      </c>
      <c r="B4" s="9">
        <v>13300</v>
      </c>
      <c r="C4" s="9">
        <v>13750</v>
      </c>
      <c r="D4" s="9">
        <v>14400</v>
      </c>
      <c r="E4" s="9">
        <v>15050</v>
      </c>
      <c r="F4" s="9">
        <v>16230</v>
      </c>
      <c r="G4" s="10">
        <v>15500</v>
      </c>
    </row>
    <row r="5" spans="1:7" ht="15.75" thickBot="1" x14ac:dyDescent="0.3">
      <c r="A5" s="11" t="s">
        <v>17</v>
      </c>
      <c r="B5" s="12">
        <f>SUM(B3:B4)</f>
        <v>345300</v>
      </c>
      <c r="C5" s="12"/>
      <c r="D5" s="12"/>
      <c r="E5" s="12"/>
      <c r="F5" s="12"/>
      <c r="G5" s="12"/>
    </row>
    <row r="6" spans="1:7" ht="15.75" thickTop="1" x14ac:dyDescent="0.25">
      <c r="A6" s="8" t="s">
        <v>23</v>
      </c>
      <c r="B6" s="9">
        <f>B3*2.5%</f>
        <v>8300</v>
      </c>
      <c r="C6" s="9">
        <f t="shared" ref="C6:G6" si="0">C3*2.5%</f>
        <v>8880.2895000000008</v>
      </c>
      <c r="D6" s="9">
        <f t="shared" si="0"/>
        <v>9542.5502500000002</v>
      </c>
      <c r="E6" s="9">
        <f t="shared" si="0"/>
        <v>10059.242250000001</v>
      </c>
      <c r="F6" s="9">
        <f t="shared" si="0"/>
        <v>10649.999250000001</v>
      </c>
      <c r="G6" s="9">
        <f t="shared" si="0"/>
        <v>10391.666250000002</v>
      </c>
    </row>
    <row r="7" spans="1:7" x14ac:dyDescent="0.25">
      <c r="A7" s="8" t="s">
        <v>22</v>
      </c>
      <c r="B7" s="9">
        <v>55550.25</v>
      </c>
      <c r="C7" s="9">
        <v>55550.25</v>
      </c>
      <c r="D7" s="9">
        <v>55550.25</v>
      </c>
      <c r="E7" s="9">
        <v>58550.25</v>
      </c>
      <c r="F7" s="9">
        <v>59550.25</v>
      </c>
      <c r="G7" s="9">
        <v>60550.25</v>
      </c>
    </row>
    <row r="8" spans="1:7" x14ac:dyDescent="0.25">
      <c r="A8" s="8" t="s">
        <v>21</v>
      </c>
      <c r="B8" s="9">
        <v>7250</v>
      </c>
      <c r="C8" s="9">
        <v>7250</v>
      </c>
      <c r="D8" s="9">
        <v>7250</v>
      </c>
      <c r="E8" s="9">
        <v>8250</v>
      </c>
      <c r="F8" s="9">
        <v>8375</v>
      </c>
      <c r="G8" s="9">
        <v>8500</v>
      </c>
    </row>
    <row r="9" spans="1:7" x14ac:dyDescent="0.25">
      <c r="A9" s="8" t="s">
        <v>18</v>
      </c>
      <c r="B9" s="9">
        <v>22425</v>
      </c>
      <c r="C9" s="9">
        <v>25021.22</v>
      </c>
      <c r="D9" s="9">
        <v>28996.63</v>
      </c>
      <c r="E9" s="9">
        <v>33210</v>
      </c>
      <c r="F9" s="9">
        <v>36874.29</v>
      </c>
      <c r="G9" s="10">
        <v>35900</v>
      </c>
    </row>
    <row r="10" spans="1:7" ht="15.75" thickBot="1" x14ac:dyDescent="0.3">
      <c r="A10" s="13" t="s">
        <v>19</v>
      </c>
      <c r="B10" s="14">
        <f>SUM(B6:B9)</f>
        <v>93525.25</v>
      </c>
      <c r="C10" s="14">
        <f t="shared" ref="C10:G10" si="1">SUM(C6:C9)</f>
        <v>96701.7595</v>
      </c>
      <c r="D10" s="14">
        <f t="shared" si="1"/>
        <v>101339.43025</v>
      </c>
      <c r="E10" s="14">
        <f t="shared" si="1"/>
        <v>110069.49225</v>
      </c>
      <c r="F10" s="14">
        <f t="shared" si="1"/>
        <v>115449.53925</v>
      </c>
      <c r="G10" s="14">
        <f t="shared" si="1"/>
        <v>115341.91625000001</v>
      </c>
    </row>
    <row r="11" spans="1:7" ht="16.5" thickTop="1" thickBot="1" x14ac:dyDescent="0.3">
      <c r="A11" s="15" t="s">
        <v>26</v>
      </c>
      <c r="B11" s="16">
        <f>B5-B10</f>
        <v>251774.75</v>
      </c>
      <c r="C11" s="16"/>
      <c r="D11" s="16"/>
      <c r="E11" s="16"/>
      <c r="F11" s="16"/>
      <c r="G11" s="16"/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Umsatz Bundesländer</vt:lpstr>
      <vt:lpstr>Umsatz Bayern 1. HJ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2013-11-15T09:01:08Z</dcterms:created>
  <dcterms:modified xsi:type="dcterms:W3CDTF">2016-06-30T23:50:29Z</dcterms:modified>
</cp:coreProperties>
</file>