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mme\Desktop\Video 73\"/>
    </mc:Choice>
  </mc:AlternateContent>
  <bookViews>
    <workbookView xWindow="0" yWindow="0" windowWidth="20490" windowHeight="7755" activeTab="1"/>
  </bookViews>
  <sheets>
    <sheet name="Haushaltsbuch HJ 2016_Daten" sheetId="1" r:id="rId1"/>
    <sheet name="Haushaltsbuch HJ 2016 Diagramm" sheetId="4" r:id="rId2"/>
    <sheet name="Spielzeuge Umsätze" sheetId="3" r:id="rId3"/>
    <sheet name="Spielzeuge Umsätze Diagramm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B7" i="3"/>
  <c r="D6" i="3"/>
  <c r="D5" i="3"/>
  <c r="D4" i="3"/>
  <c r="D7" i="3" s="1"/>
  <c r="D3" i="3"/>
  <c r="D2" i="3"/>
  <c r="B12" i="1" l="1"/>
  <c r="E12" i="1" l="1"/>
  <c r="F12" i="1" s="1"/>
</calcChain>
</file>

<file path=xl/sharedStrings.xml><?xml version="1.0" encoding="utf-8"?>
<sst xmlns="http://schemas.openxmlformats.org/spreadsheetml/2006/main" count="29" uniqueCount="27">
  <si>
    <t>Einnahmen</t>
  </si>
  <si>
    <t>Ausgaben</t>
  </si>
  <si>
    <t>Überschuss/Verlust</t>
  </si>
  <si>
    <t>Gehalt</t>
  </si>
  <si>
    <t>Miete</t>
  </si>
  <si>
    <t>Vermietung</t>
  </si>
  <si>
    <t>Strom</t>
  </si>
  <si>
    <t>Schenkungen</t>
  </si>
  <si>
    <t>Zinsen</t>
  </si>
  <si>
    <t>Lebensmittel</t>
  </si>
  <si>
    <t>Glücksspiel</t>
  </si>
  <si>
    <t>Kleidung</t>
  </si>
  <si>
    <t>Kreditrate</t>
  </si>
  <si>
    <t>Urlaub</t>
  </si>
  <si>
    <t>Hobby</t>
  </si>
  <si>
    <t>Sonstiges</t>
  </si>
  <si>
    <t>Summe</t>
  </si>
  <si>
    <t>Auto</t>
  </si>
  <si>
    <t>Haushaltsbuch 1. Halbjahr 2016 Gesamt</t>
  </si>
  <si>
    <t>Modellautos</t>
  </si>
  <si>
    <t>Artikel</t>
  </si>
  <si>
    <t>Puppen</t>
  </si>
  <si>
    <t>Holzspielzeug</t>
  </si>
  <si>
    <t>Deutschland</t>
  </si>
  <si>
    <t>Europa</t>
  </si>
  <si>
    <t>Brettspiele</t>
  </si>
  <si>
    <t>Kartenspiele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</si>
</sst>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3" borderId="4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6" xfId="0" applyNumberFormat="1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9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3" borderId="4" xfId="0" applyFont="1" applyFill="1" applyBorder="1"/>
    <xf numFmtId="8" fontId="0" fillId="3" borderId="13" xfId="0" applyNumberFormat="1" applyFont="1" applyFill="1" applyBorder="1"/>
    <xf numFmtId="0" fontId="0" fillId="3" borderId="13" xfId="0" applyFont="1" applyFill="1" applyBorder="1"/>
    <xf numFmtId="8" fontId="0" fillId="3" borderId="14" xfId="0" applyNumberFormat="1" applyFont="1" applyFill="1" applyBorder="1"/>
    <xf numFmtId="0" fontId="1" fillId="0" borderId="0" xfId="0" applyFont="1"/>
    <xf numFmtId="44" fontId="0" fillId="0" borderId="0" xfId="1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center" vertical="center" textRotation="45" shrinkToFit="1"/>
    </xf>
    <xf numFmtId="8" fontId="3" fillId="3" borderId="10" xfId="0" applyNumberFormat="1" applyFont="1" applyFill="1" applyBorder="1" applyAlignment="1">
      <alignment horizontal="center" vertical="center" textRotation="45" shrinkToFi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Ausgaben 1. Halbjahr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'Haushaltsbuch HJ 2016_Daten'!$D$3:$D$11</c:f>
              <c:strCache>
                <c:ptCount val="9"/>
                <c:pt idx="0">
                  <c:v>Miete</c:v>
                </c:pt>
                <c:pt idx="1">
                  <c:v>Strom</c:v>
                </c:pt>
                <c:pt idx="2">
                  <c:v>Lebensmittel</c:v>
                </c:pt>
                <c:pt idx="3">
                  <c:v>Kleidung</c:v>
                </c:pt>
                <c:pt idx="4">
                  <c:v>Auto</c:v>
                </c:pt>
                <c:pt idx="5">
                  <c:v>Kreditrate</c:v>
                </c:pt>
                <c:pt idx="6">
                  <c:v>Sonstiges</c:v>
                </c:pt>
                <c:pt idx="7">
                  <c:v>Urlaub</c:v>
                </c:pt>
                <c:pt idx="8">
                  <c:v>Hobby</c:v>
                </c:pt>
              </c:strCache>
            </c:strRef>
          </c:cat>
          <c:val>
            <c:numRef>
              <c:f>'Haushaltsbuch HJ 2016_Daten'!$E$3:$E$11</c:f>
              <c:numCache>
                <c:formatCode>"€"#,##0.00_);[Red]\("€"#,##0.00\)</c:formatCode>
                <c:ptCount val="9"/>
                <c:pt idx="0">
                  <c:v>2500</c:v>
                </c:pt>
                <c:pt idx="1">
                  <c:v>432</c:v>
                </c:pt>
                <c:pt idx="2">
                  <c:v>788</c:v>
                </c:pt>
                <c:pt idx="3">
                  <c:v>465.7</c:v>
                </c:pt>
                <c:pt idx="4">
                  <c:v>2750</c:v>
                </c:pt>
                <c:pt idx="5">
                  <c:v>1299.5999999999999</c:v>
                </c:pt>
                <c:pt idx="6">
                  <c:v>860.85</c:v>
                </c:pt>
                <c:pt idx="7">
                  <c:v>4350</c:v>
                </c:pt>
                <c:pt idx="8">
                  <c:v>567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3554408"/>
        <c:axId val="233555976"/>
      </c:barChart>
      <c:catAx>
        <c:axId val="23355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555976"/>
        <c:crosses val="autoZero"/>
        <c:auto val="1"/>
        <c:lblAlgn val="ctr"/>
        <c:lblOffset val="100"/>
        <c:noMultiLvlLbl val="0"/>
      </c:catAx>
      <c:valAx>
        <c:axId val="23355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55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Verkaufszahlen</a:t>
            </a:r>
            <a:r>
              <a:rPr lang="de-DE" baseline="0"/>
              <a:t> Spiel- und Spielzeuge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'Spielzeuge Umsätze'!$B$1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'Spielzeuge Umsätze'!$A$2:$A$6</c:f>
              <c:strCache>
                <c:ptCount val="5"/>
                <c:pt idx="0">
                  <c:v>Puppen</c:v>
                </c:pt>
                <c:pt idx="1">
                  <c:v>Modellautos</c:v>
                </c:pt>
                <c:pt idx="2">
                  <c:v>Holzspielzeug</c:v>
                </c:pt>
                <c:pt idx="3">
                  <c:v>Brettspiele</c:v>
                </c:pt>
                <c:pt idx="4">
                  <c:v>Kartenspiele</c:v>
                </c:pt>
              </c:strCache>
            </c:strRef>
          </c:cat>
          <c:val>
            <c:numRef>
              <c:f>'Spielzeuge Umsätze'!$B$2:$B$6</c:f>
              <c:numCache>
                <c:formatCode>_("€"* #,##0.00_);_("€"* \(#,##0.00\);_("€"* "-"??_);_(@_)</c:formatCode>
                <c:ptCount val="5"/>
                <c:pt idx="0">
                  <c:v>1245555</c:v>
                </c:pt>
                <c:pt idx="1">
                  <c:v>2110085</c:v>
                </c:pt>
                <c:pt idx="2">
                  <c:v>645600</c:v>
                </c:pt>
                <c:pt idx="3">
                  <c:v>1355870</c:v>
                </c:pt>
                <c:pt idx="4">
                  <c:v>2580050</c:v>
                </c:pt>
              </c:numCache>
            </c:numRef>
          </c:val>
        </c:ser>
        <c:ser>
          <c:idx val="1"/>
          <c:order val="1"/>
          <c:tx>
            <c:strRef>
              <c:f>'Spielzeuge Umsätze'!$C$1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'Spielzeuge Umsätze'!$A$2:$A$6</c:f>
              <c:strCache>
                <c:ptCount val="5"/>
                <c:pt idx="0">
                  <c:v>Puppen</c:v>
                </c:pt>
                <c:pt idx="1">
                  <c:v>Modellautos</c:v>
                </c:pt>
                <c:pt idx="2">
                  <c:v>Holzspielzeug</c:v>
                </c:pt>
                <c:pt idx="3">
                  <c:v>Brettspiele</c:v>
                </c:pt>
                <c:pt idx="4">
                  <c:v>Kartenspiele</c:v>
                </c:pt>
              </c:strCache>
            </c:strRef>
          </c:cat>
          <c:val>
            <c:numRef>
              <c:f>'Spielzeuge Umsätze'!$C$2:$C$6</c:f>
              <c:numCache>
                <c:formatCode>_("€"* #,##0.00_);_("€"* \(#,##0.00\);_("€"* "-"??_);_(@_)</c:formatCode>
                <c:ptCount val="5"/>
                <c:pt idx="0">
                  <c:v>10414780</c:v>
                </c:pt>
                <c:pt idx="1">
                  <c:v>15187600</c:v>
                </c:pt>
                <c:pt idx="2">
                  <c:v>4415000</c:v>
                </c:pt>
                <c:pt idx="3">
                  <c:v>8675000</c:v>
                </c:pt>
                <c:pt idx="4">
                  <c:v>17805050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555584"/>
        <c:axId val="233230832"/>
      </c:barChart>
      <c:catAx>
        <c:axId val="2335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230832"/>
        <c:crosses val="autoZero"/>
        <c:auto val="1"/>
        <c:lblAlgn val="ctr"/>
        <c:lblOffset val="100"/>
        <c:noMultiLvlLbl val="0"/>
      </c:catAx>
      <c:valAx>
        <c:axId val="23323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55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1723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80" zoomScaleNormal="180" workbookViewId="0">
      <selection sqref="A1:F1"/>
    </sheetView>
  </sheetViews>
  <sheetFormatPr baseColWidth="10" defaultRowHeight="15" x14ac:dyDescent="0.25"/>
  <cols>
    <col min="1" max="1" width="12.85546875" bestFit="1" customWidth="1"/>
    <col min="2" max="2" width="11.28515625" bestFit="1" customWidth="1"/>
    <col min="4" max="4" width="21.28515625" bestFit="1" customWidth="1"/>
    <col min="5" max="5" width="11.28515625" bestFit="1" customWidth="1"/>
    <col min="6" max="6" width="27.85546875" bestFit="1" customWidth="1"/>
  </cols>
  <sheetData>
    <row r="1" spans="1:6" ht="23.25" thickBot="1" x14ac:dyDescent="0.5">
      <c r="A1" s="19" t="s">
        <v>18</v>
      </c>
      <c r="B1" s="20"/>
      <c r="C1" s="20"/>
      <c r="D1" s="20"/>
      <c r="E1" s="20"/>
      <c r="F1" s="21"/>
    </row>
    <row r="2" spans="1:6" ht="15.75" thickBot="1" x14ac:dyDescent="0.3">
      <c r="A2" s="1" t="s">
        <v>0</v>
      </c>
      <c r="B2" s="2"/>
      <c r="C2" s="3"/>
      <c r="D2" s="3" t="s">
        <v>1</v>
      </c>
      <c r="E2" s="4"/>
      <c r="F2" s="22" t="s">
        <v>2</v>
      </c>
    </row>
    <row r="3" spans="1:6" x14ac:dyDescent="0.25">
      <c r="A3" s="5" t="s">
        <v>3</v>
      </c>
      <c r="B3" s="6">
        <v>15550.25</v>
      </c>
      <c r="C3" s="7"/>
      <c r="D3" s="5" t="s">
        <v>4</v>
      </c>
      <c r="E3" s="6">
        <v>2500</v>
      </c>
      <c r="F3" s="23"/>
    </row>
    <row r="4" spans="1:6" x14ac:dyDescent="0.25">
      <c r="A4" s="8" t="s">
        <v>5</v>
      </c>
      <c r="B4" s="6">
        <v>490</v>
      </c>
      <c r="C4" s="9"/>
      <c r="D4" s="8" t="s">
        <v>6</v>
      </c>
      <c r="E4" s="6">
        <v>432</v>
      </c>
      <c r="F4" s="23"/>
    </row>
    <row r="5" spans="1:6" x14ac:dyDescent="0.25">
      <c r="A5" s="10" t="s">
        <v>7</v>
      </c>
      <c r="B5" s="6">
        <v>0</v>
      </c>
      <c r="C5" s="11"/>
      <c r="D5" s="8" t="s">
        <v>9</v>
      </c>
      <c r="E5" s="6">
        <v>788</v>
      </c>
      <c r="F5" s="23"/>
    </row>
    <row r="6" spans="1:6" x14ac:dyDescent="0.25">
      <c r="A6" s="8" t="s">
        <v>8</v>
      </c>
      <c r="B6" s="6">
        <v>181.14</v>
      </c>
      <c r="C6" s="9"/>
      <c r="D6" s="10" t="s">
        <v>11</v>
      </c>
      <c r="E6" s="6">
        <v>465.7</v>
      </c>
      <c r="F6" s="23"/>
    </row>
    <row r="7" spans="1:6" x14ac:dyDescent="0.25">
      <c r="A7" s="10" t="s">
        <v>10</v>
      </c>
      <c r="B7" s="6">
        <v>85</v>
      </c>
      <c r="C7" s="11"/>
      <c r="D7" s="8" t="s">
        <v>17</v>
      </c>
      <c r="E7" s="6">
        <v>2750</v>
      </c>
      <c r="F7" s="23"/>
    </row>
    <row r="8" spans="1:6" x14ac:dyDescent="0.25">
      <c r="A8" s="8"/>
      <c r="B8" s="6"/>
      <c r="C8" s="9"/>
      <c r="D8" s="10" t="s">
        <v>12</v>
      </c>
      <c r="E8" s="6">
        <v>1299.5999999999999</v>
      </c>
      <c r="F8" s="23"/>
    </row>
    <row r="9" spans="1:6" x14ac:dyDescent="0.25">
      <c r="A9" s="10"/>
      <c r="B9" s="6"/>
      <c r="C9" s="11"/>
      <c r="D9" s="10" t="s">
        <v>15</v>
      </c>
      <c r="E9" s="6">
        <v>860.85</v>
      </c>
      <c r="F9" s="23"/>
    </row>
    <row r="10" spans="1:6" x14ac:dyDescent="0.25">
      <c r="A10" s="8"/>
      <c r="B10" s="6"/>
      <c r="C10" s="9"/>
      <c r="D10" s="10" t="s">
        <v>13</v>
      </c>
      <c r="E10" s="6">
        <v>4350</v>
      </c>
      <c r="F10" s="23"/>
    </row>
    <row r="11" spans="1:6" ht="15.75" thickBot="1" x14ac:dyDescent="0.3">
      <c r="A11" s="8"/>
      <c r="B11" s="6"/>
      <c r="C11" s="9"/>
      <c r="D11" s="8" t="s">
        <v>14</v>
      </c>
      <c r="E11" s="6">
        <v>567</v>
      </c>
      <c r="F11" s="23"/>
    </row>
    <row r="12" spans="1:6" ht="15.75" thickBot="1" x14ac:dyDescent="0.3">
      <c r="A12" s="12" t="s">
        <v>16</v>
      </c>
      <c r="B12" s="13">
        <f>SUM(B3:B11)</f>
        <v>16306.39</v>
      </c>
      <c r="C12" s="14"/>
      <c r="D12" s="12"/>
      <c r="E12" s="13">
        <f>SUBTOTAL(109,E2:E11)</f>
        <v>14013.15</v>
      </c>
      <c r="F12" s="15">
        <f>B12-E12</f>
        <v>2293.2399999999998</v>
      </c>
    </row>
  </sheetData>
  <mergeCells count="2">
    <mergeCell ref="A1:F1"/>
    <mergeCell ref="F2:F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210" zoomScaleNormal="210" workbookViewId="0"/>
  </sheetViews>
  <sheetFormatPr baseColWidth="10" defaultRowHeight="15" x14ac:dyDescent="0.25"/>
  <cols>
    <col min="1" max="1" width="13.28515625" bestFit="1" customWidth="1"/>
    <col min="2" max="2" width="15.28515625" bestFit="1" customWidth="1"/>
    <col min="3" max="4" width="16.42578125" bestFit="1" customWidth="1"/>
  </cols>
  <sheetData>
    <row r="1" spans="1:4" x14ac:dyDescent="0.25">
      <c r="A1" s="16" t="s">
        <v>20</v>
      </c>
      <c r="B1" s="16" t="s">
        <v>23</v>
      </c>
      <c r="C1" s="16" t="s">
        <v>24</v>
      </c>
      <c r="D1" s="16" t="s">
        <v>16</v>
      </c>
    </row>
    <row r="2" spans="1:4" x14ac:dyDescent="0.25">
      <c r="A2" t="s">
        <v>21</v>
      </c>
      <c r="B2" s="17">
        <v>1245555</v>
      </c>
      <c r="C2" s="17">
        <v>10414780</v>
      </c>
      <c r="D2" s="18">
        <f>SUM(B2:C2)</f>
        <v>11660335</v>
      </c>
    </row>
    <row r="3" spans="1:4" x14ac:dyDescent="0.25">
      <c r="A3" t="s">
        <v>19</v>
      </c>
      <c r="B3" s="17">
        <v>2110085</v>
      </c>
      <c r="C3" s="17">
        <v>15187600</v>
      </c>
      <c r="D3" s="18">
        <f t="shared" ref="D3:D6" si="0">SUM(B3:C3)</f>
        <v>17297685</v>
      </c>
    </row>
    <row r="4" spans="1:4" x14ac:dyDescent="0.25">
      <c r="A4" t="s">
        <v>22</v>
      </c>
      <c r="B4" s="17">
        <v>645600</v>
      </c>
      <c r="C4" s="17">
        <v>4415000</v>
      </c>
      <c r="D4" s="18">
        <f t="shared" si="0"/>
        <v>5060600</v>
      </c>
    </row>
    <row r="5" spans="1:4" x14ac:dyDescent="0.25">
      <c r="A5" t="s">
        <v>25</v>
      </c>
      <c r="B5" s="17">
        <v>1355870</v>
      </c>
      <c r="C5" s="17">
        <v>8675000</v>
      </c>
      <c r="D5" s="18">
        <f t="shared" si="0"/>
        <v>10030870</v>
      </c>
    </row>
    <row r="6" spans="1:4" x14ac:dyDescent="0.25">
      <c r="A6" t="s">
        <v>26</v>
      </c>
      <c r="B6" s="18">
        <v>2580050</v>
      </c>
      <c r="C6" s="18">
        <v>17805050</v>
      </c>
      <c r="D6" s="18">
        <f t="shared" si="0"/>
        <v>20385100</v>
      </c>
    </row>
    <row r="7" spans="1:4" x14ac:dyDescent="0.25">
      <c r="A7" s="16" t="s">
        <v>16</v>
      </c>
      <c r="B7" s="18">
        <f>SUM(B2:B6)</f>
        <v>7937160</v>
      </c>
      <c r="C7" s="18">
        <f>SUM(C2:C6)</f>
        <v>56497430</v>
      </c>
      <c r="D7" s="18">
        <f t="shared" ref="D7" si="1">SUM(D2:D6)</f>
        <v>64434590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Haushaltsbuch HJ 2016_Daten</vt:lpstr>
      <vt:lpstr>Spielzeuge Umsätze</vt:lpstr>
      <vt:lpstr>Haushaltsbuch HJ 2016 Diagramm</vt:lpstr>
      <vt:lpstr>Spielzeuge Umsätze Diagramm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dcterms:created xsi:type="dcterms:W3CDTF">2016-10-30T21:28:13Z</dcterms:created>
  <dcterms:modified xsi:type="dcterms:W3CDTF">2016-11-05T10:07:35Z</dcterms:modified>
</cp:coreProperties>
</file>